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g78\OneDrive - Yale University\Desktop\New Forms\"/>
    </mc:Choice>
  </mc:AlternateContent>
  <xr:revisionPtr revIDLastSave="0" documentId="13_ncr:1_{49B38C39-3034-4F2E-AD2F-1C7476C982DE}" xr6:coauthVersionLast="47" xr6:coauthVersionMax="47" xr10:uidLastSave="{00000000-0000-0000-0000-000000000000}"/>
  <workbookProtection workbookAlgorithmName="SHA-512" workbookHashValue="P09/ord8Ijovly8pavehHBDaWz/zee+E1DKEvhZ2LJR25O2eWjiSLpWvjBf2rgXkaQWcSoy+0J70EVb1ywdRxg==" workbookSaltValue="7UzrnuZBf1kTC7Qcqn4c0g==" workbookSpinCount="100000" lockStructure="1"/>
  <bookViews>
    <workbookView xWindow="-110" yWindow="-110" windowWidth="19420" windowHeight="10420" xr2:uid="{00000000-000D-0000-FFFF-FFFF00000000}"/>
  </bookViews>
  <sheets>
    <sheet name="RefereeResponseForm" sheetId="3" r:id="rId1"/>
    <sheet name="Responses" sheetId="4" state="hidden" r:id="rId2"/>
    <sheet name="Requirements" sheetId="2" state="hidden" r:id="rId3"/>
  </sheets>
  <definedNames>
    <definedName name="_xlnm.Print_Area" localSheetId="0">RefereeResponseForm!$A$1:$G$54</definedName>
    <definedName name="_xlnm.Print_Titles" localSheetId="0">RefereeResponseForm!$13:$13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3" l="1"/>
  <c r="F49" i="3"/>
  <c r="E49" i="3"/>
  <c r="G10" i="3"/>
  <c r="G7" i="3"/>
  <c r="G5" i="3"/>
  <c r="A10" i="3"/>
  <c r="D49" i="3"/>
  <c r="A49" i="3"/>
  <c r="G9" i="3"/>
  <c r="H9" i="3"/>
  <c r="H10" i="3"/>
  <c r="G6" i="3"/>
  <c r="H6" i="3"/>
  <c r="H7" i="3"/>
  <c r="G4" i="3"/>
  <c r="H4" i="3"/>
  <c r="H5" i="3"/>
</calcChain>
</file>

<file path=xl/sharedStrings.xml><?xml version="1.0" encoding="utf-8"?>
<sst xmlns="http://schemas.openxmlformats.org/spreadsheetml/2006/main" count="47" uniqueCount="46">
  <si>
    <t>Appointment Start Date</t>
  </si>
  <si>
    <t>Appointment End Date</t>
  </si>
  <si>
    <t>Referee Response Form</t>
  </si>
  <si>
    <t>Letter Received</t>
  </si>
  <si>
    <t>Agreed, No Letter</t>
  </si>
  <si>
    <t>Declined</t>
  </si>
  <si>
    <t>No Reply</t>
  </si>
  <si>
    <t>Arm's-Length Letters Received</t>
  </si>
  <si>
    <t>Fresh Arm's-Length Letters Received</t>
  </si>
  <si>
    <t>*To qualify as arm's-length, a referee must not have been the candidate's teacher, mentor, advisor, or collaborator, and must not have a close personal relationship with the candidate.</t>
  </si>
  <si>
    <t>Arm's-Length*</t>
  </si>
  <si>
    <t>Fresh**</t>
  </si>
  <si>
    <t>**To qualify as fresh, a referee must not have written a letter for the candidate for a prior appointment or promotion at Yale.</t>
  </si>
  <si>
    <t>Fresh Arm's-Length Letters Required</t>
  </si>
  <si>
    <t>Arm's-Length Letters Required</t>
  </si>
  <si>
    <t>Candidate's Suggestion</t>
  </si>
  <si>
    <t>Referee First Name</t>
  </si>
  <si>
    <t>Referee Institution</t>
  </si>
  <si>
    <t>Referee Last Name</t>
  </si>
  <si>
    <t>Candidate Name</t>
  </si>
  <si>
    <t>Promotion from Associate Professor with Tenure (AOPT) to Full Professor (PROF)</t>
  </si>
  <si>
    <t>Initial Promotion to Tenure (Associate Professor (AOPT) or Full Professor (PROF))</t>
  </si>
  <si>
    <t>Type the start date here.</t>
  </si>
  <si>
    <t>Review</t>
  </si>
  <si>
    <t>Letters Received</t>
  </si>
  <si>
    <t>Letters Required</t>
  </si>
  <si>
    <t>Min Arm's-Length</t>
  </si>
  <si>
    <t>Min</t>
  </si>
  <si>
    <t>Max</t>
  </si>
  <si>
    <t>Please list all contacted referees, sorted alphabetically by last name.</t>
  </si>
  <si>
    <t>Response</t>
  </si>
  <si>
    <t>Type the candidate's name here.</t>
  </si>
  <si>
    <t>Department/Program</t>
  </si>
  <si>
    <t>Min Fresh Arm's-Length</t>
  </si>
  <si>
    <t>When the form is complete, please save as a PDF for submission to the FAS Dean's Office via Interfolio.</t>
  </si>
  <si>
    <t>Type the department/program's name here.</t>
  </si>
  <si>
    <t>Review Type</t>
  </si>
  <si>
    <t>FASTAP 2007</t>
  </si>
  <si>
    <t>Promotion to Associate Professor on Term (AOPN)</t>
  </si>
  <si>
    <t>Select a review type from the drop-down list.</t>
  </si>
  <si>
    <t>Totals (for Letters Received only):</t>
  </si>
  <si>
    <t>Type the end date here (or "N/A" for tenure ranks).</t>
  </si>
  <si>
    <r>
      <rPr>
        <b/>
        <sz val="11"/>
        <color theme="1"/>
        <rFont val="Calibri"/>
        <family val="2"/>
        <scheme val="minor"/>
      </rPr>
      <t>For all contacted referees,</t>
    </r>
    <r>
      <rPr>
        <sz val="11"/>
        <color theme="1"/>
        <rFont val="Calibri"/>
        <family val="2"/>
        <scheme val="minor"/>
      </rPr>
      <t xml:space="preserve">
type 1 for yes, otherwise blank.</t>
    </r>
  </si>
  <si>
    <t>Please select a response.</t>
  </si>
  <si>
    <t>Notes</t>
  </si>
  <si>
    <t>Form design updated: 5/30/2023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</si>
</sst>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545454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532D"/>
        <bgColor indexed="64"/>
      </patternFill>
    </fill>
    <fill>
      <patternFill patternType="solid">
        <fgColor rgb="FFBD5319"/>
        <bgColor rgb="FF5F712D"/>
      </patternFill>
    </fill>
    <fill>
      <patternFill patternType="solid">
        <fgColor rgb="FFEFD4C6"/>
        <bgColor rgb="FFD7DCCB"/>
      </patternFill>
    </fill>
  </fills>
  <borders count="3">
    <border>
      <left/>
      <right/>
      <top/>
      <bottom/>
      <diagonal/>
    </border>
    <border>
      <left style="thin">
        <color rgb="FFBD5319"/>
      </left>
      <right style="thin">
        <color rgb="FFBD5319"/>
      </right>
      <top/>
      <bottom/>
      <diagonal/>
    </border>
    <border>
      <left/>
      <right style="thin">
        <color rgb="FFAFB896"/>
      </right>
      <top style="thin">
        <color rgb="FFAFB896"/>
      </top>
      <bottom style="thin">
        <color rgb="FFAFB896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wrapText="1"/>
    </xf>
    <xf numFmtId="0" fontId="4" fillId="0" borderId="0" xfId="0" applyFont="1"/>
    <xf numFmtId="0" fontId="0" fillId="0" borderId="0" xfId="0" applyAlignment="1" applyProtection="1">
      <alignment shrinkToFit="1"/>
      <protection locked="0"/>
    </xf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0" fontId="0" fillId="0" borderId="0" xfId="0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left" shrinkToFi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center" wrapText="1"/>
    </xf>
    <xf numFmtId="0" fontId="0" fillId="4" borderId="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48">
    <dxf>
      <font>
        <color rgb="FF006100"/>
      </font>
      <fill>
        <patternFill>
          <bgColor rgb="FFC6EE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E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rgb="FF5F712D"/>
        </left>
        <right/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BD5319"/>
        </left>
        <right style="thin">
          <color rgb="FFBD5319"/>
        </right>
        <top/>
        <bottom/>
      </border>
      <protection locked="1" hidden="0"/>
    </dxf>
    <dxf>
      <border diagonalUp="0" diagonalDown="0" outline="0">
        <left style="thin">
          <color rgb="FFBD5319"/>
        </left>
        <right/>
        <top/>
        <bottom/>
      </border>
      <protection locked="0" hidden="0"/>
    </dxf>
    <dxf>
      <alignment horizontal="right" vertical="bottom" textRotation="0" wrapText="0" indent="0" justifyLastLine="0" shrinkToFit="0" readingOrder="0"/>
      <border diagonalUp="0" diagonalDown="0" outline="0">
        <left style="thin">
          <color rgb="FFBD5319"/>
        </left>
        <right style="thin">
          <color rgb="FFBD5319"/>
        </right>
        <top/>
        <bottom/>
      </border>
      <protection locked="1" hidden="0"/>
    </dxf>
    <dxf>
      <alignment horizontal="general" vertical="bottom" textRotation="0" wrapText="0" indent="0" justifyLastLine="0" shrinkToFit="1" readingOrder="0"/>
      <border outline="0">
        <right style="thin">
          <color rgb="FF5F712D"/>
        </right>
      </border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general" vertical="bottom" textRotation="0" wrapText="0" indent="0" justifyLastLine="0" shrinkToFit="1" readingOrder="0"/>
      <protection locked="0" hidden="0"/>
    </dxf>
    <dxf>
      <alignment horizontal="right" vertical="bottom" textRotation="0" wrapText="0" indent="0" justifyLastLine="0" shrinkToFit="0" readingOrder="0"/>
      <protection locked="1" hidden="0"/>
    </dxf>
    <dxf>
      <alignment vertical="bottom" textRotation="0" wrapText="0" justifyLastLine="0" shrinkToFit="1" readingOrder="0"/>
      <protection locked="0" hidden="0"/>
    </dxf>
    <dxf>
      <protection locked="1" hidden="0"/>
    </dxf>
    <dxf>
      <protection locked="0" hidden="0"/>
    </dxf>
    <dxf>
      <alignment horizontal="general" vertical="bottom" textRotation="0" wrapText="1" indent="0" justifyLastLine="0" shrinkToFit="0" readingOrder="0"/>
    </dxf>
    <dxf>
      <fill>
        <patternFill patternType="solid">
          <fgColor rgb="FFD7DCCB"/>
          <bgColor rgb="FFD7DCCB"/>
        </patternFill>
      </fill>
    </dxf>
    <dxf>
      <fill>
        <patternFill patternType="solid">
          <fgColor rgb="FFD7DCCB"/>
          <bgColor rgb="FFD7DCCB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AFB896"/>
        </top>
      </border>
    </dxf>
    <dxf>
      <font>
        <b/>
        <color theme="0"/>
      </font>
      <fill>
        <patternFill patternType="solid">
          <fgColor rgb="FF5F712D"/>
          <bgColor rgb="FF5F712D"/>
        </patternFill>
      </fill>
    </dxf>
    <dxf>
      <font>
        <color theme="1"/>
      </font>
      <border>
        <left style="thin">
          <color rgb="FFAFB896"/>
        </left>
        <right style="thin">
          <color rgb="FFAFB896"/>
        </right>
        <top style="thin">
          <color rgb="FFAFB896"/>
        </top>
        <bottom style="thin">
          <color rgb="FFAFB896"/>
        </bottom>
        <horizontal style="thin">
          <color rgb="FFAFB896"/>
        </horizontal>
      </border>
    </dxf>
    <dxf>
      <fill>
        <patternFill patternType="solid">
          <fgColor rgb="FFEFD4C6"/>
          <bgColor rgb="FFEFD4C6"/>
        </patternFill>
      </fill>
    </dxf>
    <dxf>
      <fill>
        <patternFill patternType="solid">
          <fgColor rgb="FFEFD4C6"/>
          <bgColor rgb="FFEFD4C6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DEA98C"/>
        </top>
      </border>
    </dxf>
    <dxf>
      <font>
        <b/>
        <color theme="0"/>
      </font>
      <fill>
        <patternFill patternType="solid">
          <fgColor rgb="FFBD5319"/>
          <bgColor rgb="FFBD5319"/>
        </patternFill>
      </fill>
    </dxf>
    <dxf>
      <font>
        <color theme="1"/>
      </font>
      <border>
        <left style="thin">
          <color rgb="FFDEA98C"/>
        </left>
        <right style="thin">
          <color rgb="FFDEA98C"/>
        </right>
        <top style="thin">
          <color rgb="FFDEA98C"/>
        </top>
        <bottom style="thin">
          <color rgb="FFDEA98C"/>
        </bottom>
        <horizontal style="thin">
          <color rgb="FFDEA98C"/>
        </horizontal>
      </border>
    </dxf>
  </dxfs>
  <tableStyles count="2" defaultTableStyle="TableStyleMedium2" defaultPivotStyle="PivotStyleLight16">
    <tableStyle name="FASTAP 2007" pivot="0" count="7" xr9:uid="{00000000-0011-0000-FFFF-FFFF00000000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  <tableStyle name="FASTAP 2016" pivot="0" count="7" xr9:uid="{00000000-0011-0000-FFFF-FFFF01000000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colors>
    <mruColors>
      <color rgb="FFEFD4C6"/>
      <color rgb="FFBD5319"/>
      <color rgb="FFFFC7CE"/>
      <color rgb="FF9C0006"/>
      <color rgb="FF9C5700"/>
      <color rgb="FFFFEB9C"/>
      <color rgb="FFC6EECE"/>
      <color rgb="FF006100"/>
      <color rgb="FFDEA98C"/>
      <color rgb="FFBD5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RefereesTable" displayName="RefereesTable" ref="A13:G49" totalsRowCount="1" headerRowDxfId="33" dataDxfId="32" totalsRowDxfId="31">
  <autoFilter ref="A13:G48" xr:uid="{752EE5E0-0A3B-4E75-9EE7-EE635CED9E02}"/>
  <sortState xmlns:xlrd2="http://schemas.microsoft.com/office/spreadsheetml/2017/richdata2" ref="A14:G48">
    <sortCondition ref="A13:A48"/>
  </sortState>
  <tableColumns count="7">
    <tableColumn id="2" xr3:uid="{00000000-0010-0000-0000-000002000000}" name="Referee Last Name" totalsRowFunction="custom" dataDxfId="30" totalsRowDxfId="29">
      <totalsRowFormula>COUNTA(RefereesTable[Referee Institution])&amp;" Referees Contacted"</totalsRowFormula>
    </tableColumn>
    <tableColumn id="11" xr3:uid="{00000000-0010-0000-0000-00000B000000}" name="Referee First Name" dataDxfId="28" totalsRowDxfId="27"/>
    <tableColumn id="3" xr3:uid="{00000000-0010-0000-0000-000003000000}" name="Referee Institution" totalsRowLabel="Totals (for Letters Received only):" dataDxfId="26" totalsRowDxfId="25"/>
    <tableColumn id="4" xr3:uid="{00000000-0010-0000-0000-000004000000}" name="Response" totalsRowFunction="custom" dataDxfId="24" totalsRowDxfId="23">
      <totalsRowFormula>COUNTIF(RefereesTable[Response],"Letter Received")</totalsRowFormula>
    </tableColumn>
    <tableColumn id="8" xr3:uid="{00000000-0010-0000-0000-000008000000}" name="Candidate's Suggestion" totalsRowFunction="custom" dataDxfId="22" totalsRowDxfId="21">
      <totalsRowFormula>COUNTIFS(RefereesTable[Candidate''s Suggestion],1,RefereesTable[Response],"Letter Received")</totalsRowFormula>
    </tableColumn>
    <tableColumn id="9" xr3:uid="{00000000-0010-0000-0000-000009000000}" name="Arm's-Length*" totalsRowFunction="custom" dataDxfId="20" totalsRowDxfId="19">
      <totalsRowFormula>COUNTIFS(RefereesTable[Arm''s-Length*],1,RefereesTable[Response],"Letter Received")</totalsRowFormula>
    </tableColumn>
    <tableColumn id="10" xr3:uid="{00000000-0010-0000-0000-00000A000000}" name="Fresh**" totalsRowFunction="custom" dataDxfId="18" totalsRowDxfId="17">
      <totalsRowFormula>COUNTIFS(RefereesTable[Fresh**],1,RefereesTable[Response],"Letter Received")</totalsRowFormula>
    </tableColumn>
  </tableColumns>
  <tableStyleInfo name="FASTAP 200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sponseTable" displayName="ResponseTable" ref="A1:A5" totalsRowShown="0">
  <autoFilter ref="A1:A5" xr:uid="{00000000-0009-0000-0100-000005000000}"/>
  <tableColumns count="1">
    <tableColumn id="1" xr3:uid="{00000000-0010-0000-0100-000001000000}" name="Respon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RequirementsTable" displayName="RequirementsTable" ref="A1:E4" totalsRowShown="0" headerRowDxfId="16">
  <autoFilter ref="A1:E4" xr:uid="{00000000-0009-0000-0100-000003000000}"/>
  <sortState xmlns:xlrd2="http://schemas.microsoft.com/office/spreadsheetml/2017/richdata2" ref="A2:E4">
    <sortCondition ref="A1:A4"/>
  </sortState>
  <tableColumns count="5">
    <tableColumn id="1" xr3:uid="{00000000-0010-0000-0200-000001000000}" name="Review"/>
    <tableColumn id="2" xr3:uid="{00000000-0010-0000-0200-000002000000}" name="Min Fresh Arm's-Length"/>
    <tableColumn id="3" xr3:uid="{00000000-0010-0000-0200-000003000000}" name="Min Arm's-Length"/>
    <tableColumn id="4" xr3:uid="{00000000-0010-0000-0200-000004000000}" name="Min"/>
    <tableColumn id="5" xr3:uid="{00000000-0010-0000-0200-000005000000}" name="Ma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B13" workbookViewId="0">
      <selection activeCell="I16" sqref="I16"/>
    </sheetView>
  </sheetViews>
  <sheetFormatPr defaultRowHeight="14.5" x14ac:dyDescent="0.35"/>
  <cols>
    <col min="1" max="1" width="22.453125" customWidth="1"/>
    <col min="2" max="2" width="23.54296875" customWidth="1"/>
    <col min="3" max="3" width="22" customWidth="1"/>
    <col min="4" max="4" width="17.81640625" customWidth="1"/>
    <col min="5" max="5" width="12.26953125" customWidth="1"/>
    <col min="6" max="6" width="8.54296875" customWidth="1"/>
    <col min="7" max="7" width="8.7265625" customWidth="1"/>
    <col min="8" max="8" width="0" hidden="1" customWidth="1"/>
    <col min="9" max="9" width="58.1796875" customWidth="1"/>
  </cols>
  <sheetData>
    <row r="1" spans="1:10" ht="18.5" x14ac:dyDescent="0.45">
      <c r="A1" s="19" t="s">
        <v>37</v>
      </c>
      <c r="B1" s="19"/>
      <c r="C1" s="19"/>
      <c r="D1" s="19"/>
      <c r="E1" s="19"/>
      <c r="F1" s="19"/>
      <c r="G1" s="19"/>
    </row>
    <row r="2" spans="1:10" ht="18.5" x14ac:dyDescent="0.45">
      <c r="A2" s="20" t="s">
        <v>2</v>
      </c>
      <c r="B2" s="20"/>
      <c r="C2" s="20"/>
      <c r="D2" s="20"/>
      <c r="E2" s="20"/>
      <c r="F2" s="20"/>
      <c r="G2" s="20"/>
    </row>
    <row r="4" spans="1:10" ht="15.5" x14ac:dyDescent="0.35">
      <c r="A4" s="3" t="s">
        <v>19</v>
      </c>
      <c r="B4" s="21" t="s">
        <v>31</v>
      </c>
      <c r="C4" s="21"/>
      <c r="F4" s="3" t="s">
        <v>8</v>
      </c>
      <c r="G4">
        <f>COUNTIFS(RefereesTable[Response],"Letter Received",RefereesTable[Arm''s-Length*],1,RefereesTable[Fresh**],1)</f>
        <v>0</v>
      </c>
      <c r="H4" t="e">
        <f>G4&lt;INDEX(RequirementsTable[Min Fresh Arm''s-Length],MATCH($B$6,RequirementsTable[Review],0))</f>
        <v>#N/A</v>
      </c>
      <c r="J4" s="7"/>
    </row>
    <row r="5" spans="1:10" x14ac:dyDescent="0.35">
      <c r="A5" s="3" t="s">
        <v>32</v>
      </c>
      <c r="B5" s="21" t="s">
        <v>35</v>
      </c>
      <c r="C5" s="21"/>
      <c r="F5" s="3" t="s">
        <v>13</v>
      </c>
      <c r="G5" s="5" t="str">
        <f>IF(ISNUMBER(SEARCH("Select",$B$6)),"",INDEX(RequirementsTable[Min Fresh Arm''s-Length],MATCH($B$6,RequirementsTable[Review],0))&amp;"+")</f>
        <v/>
      </c>
      <c r="H5" t="e">
        <f>NOT(H4)</f>
        <v>#N/A</v>
      </c>
    </row>
    <row r="6" spans="1:10" ht="30" customHeight="1" x14ac:dyDescent="0.35">
      <c r="A6" s="3" t="s">
        <v>36</v>
      </c>
      <c r="B6" s="22" t="s">
        <v>39</v>
      </c>
      <c r="C6" s="22"/>
      <c r="D6" s="6"/>
      <c r="E6" s="4"/>
      <c r="F6" s="3" t="s">
        <v>7</v>
      </c>
      <c r="G6">
        <f>COUNTIFS(RefereesTable[Response],"Letter Received",RefereesTable[Arm''s-Length*],1)</f>
        <v>0</v>
      </c>
      <c r="H6" t="e">
        <f>G6&lt;INDEX(RequirementsTable[Min Arm''s-Length],MATCH($B$6,RequirementsTable[Review],0))</f>
        <v>#N/A</v>
      </c>
    </row>
    <row r="7" spans="1:10" x14ac:dyDescent="0.35">
      <c r="A7" s="3" t="s">
        <v>0</v>
      </c>
      <c r="B7" s="25" t="s">
        <v>22</v>
      </c>
      <c r="C7" s="25"/>
      <c r="D7" s="4"/>
      <c r="F7" s="3" t="s">
        <v>14</v>
      </c>
      <c r="G7" s="5" t="str">
        <f>IF(ISNUMBER(SEARCH("Select",$B$6)),"",INDEX(RequirementsTable[Min Arm''s-Length],MATCH($B$6,RequirementsTable[Review],0))&amp;"+")</f>
        <v/>
      </c>
      <c r="H7" t="e">
        <f>NOT(H6)</f>
        <v>#N/A</v>
      </c>
    </row>
    <row r="8" spans="1:10" x14ac:dyDescent="0.35">
      <c r="A8" s="3" t="s">
        <v>1</v>
      </c>
      <c r="B8" s="25" t="s">
        <v>41</v>
      </c>
      <c r="C8" s="25"/>
      <c r="D8" s="12"/>
    </row>
    <row r="9" spans="1:10" x14ac:dyDescent="0.35">
      <c r="F9" s="3" t="s">
        <v>24</v>
      </c>
      <c r="G9" s="2">
        <f>COUNTIF(RefereesTable[Response],"Letter Received")</f>
        <v>0</v>
      </c>
      <c r="H9" t="e">
        <f>G9&lt;INDEX(RequirementsTable[Min],MATCH($B$6,RequirementsTable[Review],0))</f>
        <v>#N/A</v>
      </c>
    </row>
    <row r="10" spans="1:10" x14ac:dyDescent="0.35">
      <c r="A10" s="24" t="str">
        <f>IF(ISNUMBER(SEARCH("Select",$B$6)),"Choose a Review Type above to see whether there are enough letters.",IF(OR(H4,H6,H9),"Please check the data in the table below; more letters may be necessary.","The minimum requirements for this review have been met."))</f>
        <v>Choose a Review Type above to see whether there are enough letters.</v>
      </c>
      <c r="B10" s="24"/>
      <c r="C10" s="24"/>
      <c r="D10" s="3"/>
      <c r="F10" s="3" t="s">
        <v>25</v>
      </c>
      <c r="G10" s="5" t="str">
        <f>IF(ISNUMBER(SEARCH("Select",$B$6)),"",INDEX(RequirementsTable[Min],MATCH($B$6,RequirementsTable[Review],0))&amp;"+")</f>
        <v/>
      </c>
      <c r="H10" t="e">
        <f>NOT(H9)</f>
        <v>#N/A</v>
      </c>
    </row>
    <row r="11" spans="1:10" x14ac:dyDescent="0.35">
      <c r="A11" s="3"/>
      <c r="D11" s="3"/>
    </row>
    <row r="12" spans="1:10" ht="30" customHeight="1" x14ac:dyDescent="0.35">
      <c r="A12" s="24" t="s">
        <v>29</v>
      </c>
      <c r="B12" s="24"/>
      <c r="C12" s="24"/>
      <c r="D12" s="11" t="s">
        <v>43</v>
      </c>
      <c r="E12" s="23" t="s">
        <v>42</v>
      </c>
      <c r="F12" s="23"/>
      <c r="G12" s="23"/>
    </row>
    <row r="13" spans="1:10" ht="29" x14ac:dyDescent="0.35">
      <c r="A13" s="1" t="s">
        <v>18</v>
      </c>
      <c r="B13" s="1" t="s">
        <v>16</v>
      </c>
      <c r="C13" s="1" t="s">
        <v>17</v>
      </c>
      <c r="D13" s="9" t="s">
        <v>30</v>
      </c>
      <c r="E13" s="1" t="s">
        <v>15</v>
      </c>
      <c r="F13" s="1" t="s">
        <v>10</v>
      </c>
      <c r="G13" s="1" t="s">
        <v>11</v>
      </c>
      <c r="I13" s="27" t="s">
        <v>44</v>
      </c>
    </row>
    <row r="14" spans="1:10" x14ac:dyDescent="0.35">
      <c r="A14" s="8"/>
      <c r="B14" s="8"/>
      <c r="C14" s="8"/>
      <c r="D14" s="10"/>
      <c r="E14" s="16"/>
      <c r="F14" s="16"/>
      <c r="G14" s="16"/>
      <c r="I14" s="28"/>
    </row>
    <row r="15" spans="1:10" x14ac:dyDescent="0.35">
      <c r="A15" s="8"/>
      <c r="B15" s="8"/>
      <c r="C15" s="8"/>
      <c r="D15" s="10"/>
      <c r="E15" s="16"/>
      <c r="F15" s="16"/>
      <c r="G15" s="16"/>
      <c r="I15" s="26"/>
    </row>
    <row r="16" spans="1:10" x14ac:dyDescent="0.35">
      <c r="A16" s="8"/>
      <c r="B16" s="8"/>
      <c r="C16" s="8"/>
      <c r="D16" s="10"/>
      <c r="E16" s="16"/>
      <c r="F16" s="16"/>
      <c r="G16" s="16"/>
      <c r="I16" s="28"/>
    </row>
    <row r="17" spans="1:9" x14ac:dyDescent="0.35">
      <c r="A17" s="8"/>
      <c r="B17" s="8"/>
      <c r="C17" s="8"/>
      <c r="D17" s="10"/>
      <c r="E17" s="16"/>
      <c r="F17" s="16"/>
      <c r="G17" s="16"/>
      <c r="I17" s="26"/>
    </row>
    <row r="18" spans="1:9" x14ac:dyDescent="0.35">
      <c r="A18" s="8"/>
      <c r="B18" s="8"/>
      <c r="C18" s="8"/>
      <c r="D18" s="10"/>
      <c r="E18" s="16"/>
      <c r="F18" s="16"/>
      <c r="G18" s="16"/>
      <c r="I18" s="28"/>
    </row>
    <row r="19" spans="1:9" x14ac:dyDescent="0.35">
      <c r="A19" s="8"/>
      <c r="B19" s="8"/>
      <c r="C19" s="8"/>
      <c r="D19" s="10"/>
      <c r="E19" s="16"/>
      <c r="F19" s="16"/>
      <c r="G19" s="16"/>
      <c r="I19" s="26"/>
    </row>
    <row r="20" spans="1:9" x14ac:dyDescent="0.35">
      <c r="A20" s="8"/>
      <c r="B20" s="8"/>
      <c r="C20" s="8"/>
      <c r="D20" s="10"/>
      <c r="E20" s="16"/>
      <c r="F20" s="16"/>
      <c r="G20" s="16"/>
      <c r="I20" s="28"/>
    </row>
    <row r="21" spans="1:9" x14ac:dyDescent="0.35">
      <c r="A21" s="8"/>
      <c r="B21" s="8"/>
      <c r="C21" s="8"/>
      <c r="D21" s="10"/>
      <c r="E21" s="16"/>
      <c r="F21" s="16"/>
      <c r="G21" s="16"/>
      <c r="I21" s="26"/>
    </row>
    <row r="22" spans="1:9" x14ac:dyDescent="0.35">
      <c r="A22" s="8"/>
      <c r="B22" s="8"/>
      <c r="C22" s="8"/>
      <c r="D22" s="10"/>
      <c r="E22" s="16"/>
      <c r="F22" s="16"/>
      <c r="G22" s="16"/>
      <c r="I22" s="28"/>
    </row>
    <row r="23" spans="1:9" x14ac:dyDescent="0.35">
      <c r="A23" s="8"/>
      <c r="B23" s="8"/>
      <c r="C23" s="8"/>
      <c r="D23" s="10"/>
      <c r="E23" s="16"/>
      <c r="F23" s="16"/>
      <c r="G23" s="16"/>
      <c r="I23" s="26"/>
    </row>
    <row r="24" spans="1:9" x14ac:dyDescent="0.35">
      <c r="A24" s="8"/>
      <c r="B24" s="8"/>
      <c r="C24" s="8"/>
      <c r="D24" s="10"/>
      <c r="E24" s="16"/>
      <c r="F24" s="16"/>
      <c r="G24" s="16"/>
      <c r="I24" s="28"/>
    </row>
    <row r="25" spans="1:9" x14ac:dyDescent="0.35">
      <c r="A25" s="8"/>
      <c r="B25" s="8"/>
      <c r="C25" s="8"/>
      <c r="D25" s="10"/>
      <c r="E25" s="16"/>
      <c r="F25" s="16"/>
      <c r="G25" s="16"/>
      <c r="I25" s="26"/>
    </row>
    <row r="26" spans="1:9" x14ac:dyDescent="0.35">
      <c r="A26" s="8"/>
      <c r="B26" s="8"/>
      <c r="C26" s="8"/>
      <c r="D26" s="10"/>
      <c r="E26" s="16"/>
      <c r="F26" s="16"/>
      <c r="G26" s="16"/>
      <c r="I26" s="28"/>
    </row>
    <row r="27" spans="1:9" x14ac:dyDescent="0.35">
      <c r="A27" s="8"/>
      <c r="B27" s="8"/>
      <c r="C27" s="8"/>
      <c r="D27" s="10"/>
      <c r="E27" s="16"/>
      <c r="F27" s="16"/>
      <c r="G27" s="16"/>
      <c r="I27" s="26"/>
    </row>
    <row r="28" spans="1:9" x14ac:dyDescent="0.35">
      <c r="A28" s="8"/>
      <c r="B28" s="8"/>
      <c r="C28" s="8"/>
      <c r="D28" s="10"/>
      <c r="E28" s="16"/>
      <c r="F28" s="16"/>
      <c r="G28" s="16"/>
      <c r="I28" s="28"/>
    </row>
    <row r="29" spans="1:9" x14ac:dyDescent="0.35">
      <c r="A29" s="8"/>
      <c r="B29" s="8"/>
      <c r="C29" s="8"/>
      <c r="D29" s="10"/>
      <c r="E29" s="16"/>
      <c r="F29" s="16"/>
      <c r="G29" s="16"/>
      <c r="I29" s="26"/>
    </row>
    <row r="30" spans="1:9" x14ac:dyDescent="0.35">
      <c r="A30" s="8"/>
      <c r="B30" s="8"/>
      <c r="C30" s="8"/>
      <c r="D30" s="10"/>
      <c r="E30" s="16"/>
      <c r="F30" s="16"/>
      <c r="G30" s="16"/>
      <c r="I30" s="28"/>
    </row>
    <row r="31" spans="1:9" x14ac:dyDescent="0.35">
      <c r="A31" s="8"/>
      <c r="B31" s="8"/>
      <c r="C31" s="8"/>
      <c r="D31" s="10"/>
      <c r="E31" s="16"/>
      <c r="F31" s="16"/>
      <c r="G31" s="16"/>
      <c r="I31" s="26"/>
    </row>
    <row r="32" spans="1:9" x14ac:dyDescent="0.35">
      <c r="A32" s="8"/>
      <c r="B32" s="8"/>
      <c r="C32" s="8"/>
      <c r="D32" s="10"/>
      <c r="E32" s="16"/>
      <c r="F32" s="16"/>
      <c r="G32" s="16"/>
      <c r="I32" s="28"/>
    </row>
    <row r="33" spans="1:9" x14ac:dyDescent="0.35">
      <c r="A33" s="8"/>
      <c r="B33" s="8"/>
      <c r="C33" s="8"/>
      <c r="D33" s="10"/>
      <c r="E33" s="16"/>
      <c r="F33" s="16"/>
      <c r="G33" s="16"/>
      <c r="I33" s="26"/>
    </row>
    <row r="34" spans="1:9" x14ac:dyDescent="0.35">
      <c r="A34" s="8"/>
      <c r="B34" s="8"/>
      <c r="C34" s="8"/>
      <c r="D34" s="10"/>
      <c r="E34" s="16"/>
      <c r="F34" s="16"/>
      <c r="G34" s="16"/>
      <c r="I34" s="28"/>
    </row>
    <row r="35" spans="1:9" x14ac:dyDescent="0.35">
      <c r="A35" s="8"/>
      <c r="B35" s="8"/>
      <c r="C35" s="8"/>
      <c r="D35" s="10"/>
      <c r="E35" s="16"/>
      <c r="F35" s="16"/>
      <c r="G35" s="16"/>
      <c r="I35" s="26"/>
    </row>
    <row r="36" spans="1:9" x14ac:dyDescent="0.35">
      <c r="A36" s="8"/>
      <c r="B36" s="8"/>
      <c r="C36" s="8"/>
      <c r="D36" s="10"/>
      <c r="E36" s="16"/>
      <c r="F36" s="16"/>
      <c r="G36" s="16"/>
      <c r="I36" s="28"/>
    </row>
    <row r="37" spans="1:9" x14ac:dyDescent="0.35">
      <c r="A37" s="8"/>
      <c r="B37" s="8"/>
      <c r="C37" s="8"/>
      <c r="D37" s="10"/>
      <c r="E37" s="16"/>
      <c r="F37" s="16"/>
      <c r="G37" s="16"/>
      <c r="I37" s="26"/>
    </row>
    <row r="38" spans="1:9" x14ac:dyDescent="0.35">
      <c r="A38" s="8"/>
      <c r="B38" s="8"/>
      <c r="C38" s="8"/>
      <c r="D38" s="10"/>
      <c r="E38" s="16"/>
      <c r="F38" s="16"/>
      <c r="G38" s="16"/>
      <c r="I38" s="28"/>
    </row>
    <row r="39" spans="1:9" x14ac:dyDescent="0.35">
      <c r="A39" s="8"/>
      <c r="B39" s="8"/>
      <c r="C39" s="8"/>
      <c r="D39" s="10"/>
      <c r="E39" s="16"/>
      <c r="F39" s="16"/>
      <c r="G39" s="16"/>
      <c r="I39" s="26"/>
    </row>
    <row r="40" spans="1:9" x14ac:dyDescent="0.35">
      <c r="A40" s="8"/>
      <c r="B40" s="8"/>
      <c r="C40" s="8"/>
      <c r="D40" s="10"/>
      <c r="E40" s="16"/>
      <c r="F40" s="16"/>
      <c r="G40" s="16"/>
      <c r="I40" s="28"/>
    </row>
    <row r="41" spans="1:9" x14ac:dyDescent="0.35">
      <c r="A41" s="8"/>
      <c r="B41" s="8"/>
      <c r="C41" s="8"/>
      <c r="D41" s="10"/>
      <c r="E41" s="16"/>
      <c r="F41" s="16"/>
      <c r="G41" s="16"/>
      <c r="I41" s="26"/>
    </row>
    <row r="42" spans="1:9" x14ac:dyDescent="0.35">
      <c r="A42" s="8"/>
      <c r="B42" s="8"/>
      <c r="C42" s="8"/>
      <c r="D42" s="10"/>
      <c r="E42" s="16"/>
      <c r="F42" s="16"/>
      <c r="G42" s="16"/>
      <c r="I42" s="28"/>
    </row>
    <row r="43" spans="1:9" x14ac:dyDescent="0.35">
      <c r="A43" s="8"/>
      <c r="B43" s="8"/>
      <c r="C43" s="8"/>
      <c r="D43" s="10"/>
      <c r="E43" s="16"/>
      <c r="F43" s="16"/>
      <c r="G43" s="16"/>
      <c r="I43" s="26"/>
    </row>
    <row r="44" spans="1:9" x14ac:dyDescent="0.35">
      <c r="A44" s="8"/>
      <c r="B44" s="8"/>
      <c r="C44" s="8"/>
      <c r="D44" s="10"/>
      <c r="E44" s="16"/>
      <c r="F44" s="16"/>
      <c r="G44" s="16"/>
      <c r="I44" s="28"/>
    </row>
    <row r="45" spans="1:9" x14ac:dyDescent="0.35">
      <c r="A45" s="8"/>
      <c r="B45" s="8"/>
      <c r="C45" s="8"/>
      <c r="D45" s="10"/>
      <c r="E45" s="16"/>
      <c r="F45" s="16"/>
      <c r="G45" s="16"/>
      <c r="I45" s="26"/>
    </row>
    <row r="46" spans="1:9" x14ac:dyDescent="0.35">
      <c r="A46" s="8"/>
      <c r="B46" s="8"/>
      <c r="C46" s="8"/>
      <c r="D46" s="10"/>
      <c r="E46" s="16"/>
      <c r="F46" s="16"/>
      <c r="G46" s="16"/>
      <c r="I46" s="28"/>
    </row>
    <row r="47" spans="1:9" x14ac:dyDescent="0.35">
      <c r="A47" s="8"/>
      <c r="B47" s="8"/>
      <c r="C47" s="8"/>
      <c r="D47" s="10"/>
      <c r="E47" s="16"/>
      <c r="F47" s="16"/>
      <c r="G47" s="16"/>
      <c r="I47" s="26"/>
    </row>
    <row r="48" spans="1:9" x14ac:dyDescent="0.35">
      <c r="A48" s="8"/>
      <c r="B48" s="8"/>
      <c r="C48" s="8"/>
      <c r="D48" s="10"/>
      <c r="E48" s="16"/>
      <c r="F48" s="16"/>
      <c r="G48" s="16"/>
      <c r="I48" s="28"/>
    </row>
    <row r="49" spans="1:7" x14ac:dyDescent="0.35">
      <c r="A49" s="2" t="str">
        <f>COUNTA(RefereesTable[Referee Institution])&amp;" Referees Contacted"</f>
        <v>0 Referees Contacted</v>
      </c>
      <c r="B49" s="13"/>
      <c r="C49" s="14" t="s">
        <v>40</v>
      </c>
      <c r="D49" s="15">
        <f>COUNTIF(RefereesTable[Response],"Letter Received")</f>
        <v>0</v>
      </c>
      <c r="E49" s="13">
        <f>COUNTIFS(RefereesTable[Candidate''s Suggestion],1,RefereesTable[Response],"Letter Received")</f>
        <v>0</v>
      </c>
      <c r="F49" s="13">
        <f>COUNTIFS(RefereesTable[Arm''s-Length*],1,RefereesTable[Response],"Letter Received")</f>
        <v>0</v>
      </c>
      <c r="G49" s="13">
        <f>COUNTIFS(RefereesTable[Fresh**],1,RefereesTable[Response],"Letter Received")</f>
        <v>0</v>
      </c>
    </row>
    <row r="50" spans="1:7" x14ac:dyDescent="0.35">
      <c r="A50" s="18"/>
      <c r="B50" s="18"/>
      <c r="C50" s="18"/>
      <c r="D50" s="18"/>
      <c r="E50" s="18"/>
      <c r="F50" s="18"/>
      <c r="G50" s="18"/>
    </row>
    <row r="51" spans="1:7" ht="30" customHeight="1" x14ac:dyDescent="0.35">
      <c r="A51" s="17" t="s">
        <v>9</v>
      </c>
      <c r="B51" s="17"/>
      <c r="C51" s="17"/>
      <c r="D51" s="17"/>
      <c r="E51" s="17"/>
      <c r="F51" s="17"/>
      <c r="G51" s="17"/>
    </row>
    <row r="52" spans="1:7" x14ac:dyDescent="0.35">
      <c r="A52" s="18" t="s">
        <v>12</v>
      </c>
      <c r="B52" s="18"/>
      <c r="C52" s="18"/>
      <c r="D52" s="18"/>
      <c r="E52" s="18"/>
      <c r="F52" s="18"/>
      <c r="G52" s="18"/>
    </row>
    <row r="54" spans="1:7" x14ac:dyDescent="0.35">
      <c r="G54" s="2" t="s">
        <v>45</v>
      </c>
    </row>
    <row r="55" spans="1:7" x14ac:dyDescent="0.35">
      <c r="A55" t="s">
        <v>34</v>
      </c>
    </row>
  </sheetData>
  <sheetProtection algorithmName="SHA-512" hashValue="n6eOBIHTtKJMpJ37YeEcSqTz01+GTzgIO8BacqT+l7CPVGSpQjIDtbBG05xuyJjjYWbaRq6oDUHVL9H2stWPEA==" saltValue="gSl0TvmZfrgMJeKkghMhYw==" spinCount="100000" sheet="1" objects="1" scenarios="1" selectLockedCells="1" sort="0" autoFilter="0"/>
  <protectedRanges>
    <protectedRange sqref="A13:G48" name="RefereeTable"/>
    <protectedRange sqref="I13:I48" name="RefereeTable_1"/>
  </protectedRanges>
  <mergeCells count="13">
    <mergeCell ref="A51:G51"/>
    <mergeCell ref="A52:G52"/>
    <mergeCell ref="A1:G1"/>
    <mergeCell ref="A2:G2"/>
    <mergeCell ref="B4:C4"/>
    <mergeCell ref="B5:C5"/>
    <mergeCell ref="B6:C6"/>
    <mergeCell ref="E12:G12"/>
    <mergeCell ref="A10:C10"/>
    <mergeCell ref="A12:C12"/>
    <mergeCell ref="A50:G50"/>
    <mergeCell ref="B8:C8"/>
    <mergeCell ref="B7:C7"/>
  </mergeCells>
  <conditionalFormatting sqref="A10:C10">
    <cfRule type="containsText" dxfId="15" priority="14" operator="containsText" text="Choose a review type">
      <formula>NOT(ISERROR(SEARCH("Choose a review type",A10)))</formula>
    </cfRule>
    <cfRule type="containsText" dxfId="14" priority="17" operator="containsText" text="have been met">
      <formula>NOT(ISERROR(SEARCH("have been met",A10)))</formula>
    </cfRule>
    <cfRule type="containsText" dxfId="13" priority="22" operator="containsText" text="please check">
      <formula>NOT(ISERROR(SEARCH("please check",A10)))</formula>
    </cfRule>
  </conditionalFormatting>
  <conditionalFormatting sqref="G4">
    <cfRule type="expression" dxfId="12" priority="29">
      <formula>H4</formula>
    </cfRule>
  </conditionalFormatting>
  <conditionalFormatting sqref="G6">
    <cfRule type="expression" dxfId="11" priority="20">
      <formula>H6</formula>
    </cfRule>
  </conditionalFormatting>
  <conditionalFormatting sqref="G9">
    <cfRule type="expression" dxfId="10" priority="19">
      <formula>H9</formula>
    </cfRule>
  </conditionalFormatting>
  <conditionalFormatting sqref="B6:C6">
    <cfRule type="containsText" dxfId="9" priority="15" operator="containsText" text="Select a review type from the drop-down list.">
      <formula>NOT(ISERROR(SEARCH("Select a review type from the drop-down list.",B6)))</formula>
    </cfRule>
  </conditionalFormatting>
  <conditionalFormatting sqref="B4:C5 B7:B8">
    <cfRule type="containsText" dxfId="8" priority="13" operator="containsText" text="Type the">
      <formula>NOT(ISERROR(SEARCH("Type the",B4)))</formula>
    </cfRule>
  </conditionalFormatting>
  <dataValidations count="6">
    <dataValidation type="date" operator="greaterThan" allowBlank="1" showInputMessage="1" showErrorMessage="1" error="Please enter a date in MM/DD/YYYY format." sqref="B7" xr:uid="{00000000-0002-0000-0000-000003000000}">
      <formula1>43100</formula1>
    </dataValidation>
    <dataValidation type="date" errorStyle="warning" operator="greaterThanOrEqual" allowBlank="1" showInputMessage="1" showErrorMessage="1" error="If this review is for a tenured rank, please type &quot;N/A.&quot; Otherwise, please enter a date in MM/DD/YYYY format." sqref="B8" xr:uid="{00000000-0002-0000-0000-000004000000}">
      <formula1>43464</formula1>
    </dataValidation>
    <dataValidation type="whole" allowBlank="1" showInputMessage="1" showErrorMessage="1" error="Please enter 1 if this referee meets the definiton of arm's-length provided below this table. Otherwise, leave this cell blank." sqref="F14:F48" xr:uid="{00000000-0002-0000-0000-000000000000}">
      <formula1>1</formula1>
      <formula2>1</formula2>
    </dataValidation>
    <dataValidation type="whole" allowBlank="1" showInputMessage="1" showErrorMessage="1" error="Please enter 1 if the candidate submitted this referee's name in a list of suggested referees. Otherwise, leave this cell blank." sqref="E14:E48" xr:uid="{00000000-0002-0000-0000-000001000000}">
      <formula1>1</formula1>
      <formula2>1</formula2>
    </dataValidation>
    <dataValidation type="whole" allowBlank="1" showInputMessage="1" showErrorMessage="1" error="Please enter 1 if this referee meets the definition of fresh provided below this table. Otherwise, leave this cell blank." sqref="G14:G48" xr:uid="{00000000-0002-0000-0000-000002000000}">
      <formula1>1</formula1>
      <formula2>1</formula2>
    </dataValidation>
    <dataValidation allowBlank="1" error="Please enter 1 if this referee meets the definition of fresh provided below this table. Otherwise, leave this cell blank." sqref="I14:I48" xr:uid="{C18B47C9-10DD-4E0B-8BA1-0FD1302D1DF3}"/>
  </dataValidations>
  <pageMargins left="0.7" right="0.7" top="0.75" bottom="0.75" header="0.3" footer="0.3"/>
  <pageSetup scale="78"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A06CF718-92D2-465E-AFF1-0E59697217FB}">
            <xm:f>$D14=Responses!$A$5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6" id="{DAF2FE6F-C163-4641-84A6-5ED9146EBFDD}">
            <xm:f>$D14=Responses!$A$4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7" id="{B6B6548E-45CD-4277-8CDB-765150F4362C}">
            <xm:f>$D14=Responses!$A$3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expression" priority="8" id="{ACC87186-868D-481A-83C9-E120578BA307}">
            <xm:f>$D14=Responses!$A$2</xm:f>
            <x14:dxf>
              <font>
                <color rgb="FF006100"/>
              </font>
              <fill>
                <patternFill>
                  <bgColor rgb="FFC6EECE"/>
                </patternFill>
              </fill>
            </x14:dxf>
          </x14:cfRule>
          <xm:sqref>A14:G48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Please select one of the responses in the drop-down list, or leave the cell blank if there is no referee in this row." prompt="Please select an option from the drop-down list indicating how this referee has responded._x000a__x000a_&quot;Agreed, No Letter&quot; indicates that the referee agreed to provide a letter, but no letter was received before the department vote." xr:uid="{00000000-0002-0000-0000-000007000000}">
          <x14:formula1>
            <xm:f>Responses!$A$2:$A$5</xm:f>
          </x14:formula1>
          <xm:sqref>D14</xm:sqref>
        </x14:dataValidation>
        <x14:dataValidation type="list" allowBlank="1" showInputMessage="1" showErrorMessage="1" error="Please select one of the responses in the drop-down list, or leave the cell blank if there is no referee in this row." prompt="Please select an option from the drop-down list indicating how this referee has responded. &quot;Agreed, No Letter&quot; indicates that the referee agreed to provide a letter, but no letter was received before the department vote." xr:uid="{00000000-0002-0000-0000-000005000000}">
          <x14:formula1>
            <xm:f>Responses!$A$2:$A$5</xm:f>
          </x14:formula1>
          <xm:sqref>D15:D48</xm:sqref>
        </x14:dataValidation>
        <x14:dataValidation type="list" allowBlank="1" showErrorMessage="1" prompt="Select a review from the drop-down list." xr:uid="{00000000-0002-0000-0000-000006000000}">
          <x14:formula1>
            <xm:f>Requirements!$A$2:$A$4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2" sqref="A2"/>
    </sheetView>
  </sheetViews>
  <sheetFormatPr defaultRowHeight="14.5" x14ac:dyDescent="0.35"/>
  <cols>
    <col min="1" max="1" width="11" customWidth="1"/>
  </cols>
  <sheetData>
    <row r="1" spans="1:1" x14ac:dyDescent="0.35">
      <c r="A1" t="s">
        <v>30</v>
      </c>
    </row>
    <row r="2" spans="1:1" x14ac:dyDescent="0.35">
      <c r="A2" t="s">
        <v>3</v>
      </c>
    </row>
    <row r="3" spans="1:1" x14ac:dyDescent="0.35">
      <c r="A3" t="s">
        <v>4</v>
      </c>
    </row>
    <row r="4" spans="1:1" x14ac:dyDescent="0.35">
      <c r="A4" t="s">
        <v>5</v>
      </c>
    </row>
    <row r="5" spans="1:1" x14ac:dyDescent="0.35">
      <c r="A5" t="s">
        <v>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workbookViewId="0">
      <selection activeCell="A13" sqref="A13"/>
    </sheetView>
  </sheetViews>
  <sheetFormatPr defaultRowHeight="14.5" x14ac:dyDescent="0.35"/>
  <cols>
    <col min="1" max="1" width="76.81640625" customWidth="1"/>
    <col min="2" max="2" width="24" customWidth="1"/>
    <col min="3" max="3" width="19" customWidth="1"/>
  </cols>
  <sheetData>
    <row r="1" spans="1:5" x14ac:dyDescent="0.35">
      <c r="A1" t="s">
        <v>23</v>
      </c>
      <c r="B1" s="1" t="s">
        <v>33</v>
      </c>
      <c r="C1" s="1" t="s">
        <v>26</v>
      </c>
      <c r="D1" s="1" t="s">
        <v>27</v>
      </c>
      <c r="E1" s="1" t="s">
        <v>28</v>
      </c>
    </row>
    <row r="2" spans="1:5" x14ac:dyDescent="0.35">
      <c r="A2" t="s">
        <v>38</v>
      </c>
      <c r="B2">
        <v>6</v>
      </c>
      <c r="C2">
        <v>6</v>
      </c>
      <c r="D2">
        <v>6</v>
      </c>
    </row>
    <row r="3" spans="1:5" x14ac:dyDescent="0.35">
      <c r="A3" t="s">
        <v>21</v>
      </c>
      <c r="B3">
        <v>4</v>
      </c>
      <c r="C3">
        <v>7</v>
      </c>
      <c r="D3">
        <v>7</v>
      </c>
    </row>
    <row r="4" spans="1:5" x14ac:dyDescent="0.35">
      <c r="A4" t="s">
        <v>20</v>
      </c>
      <c r="B4">
        <v>4</v>
      </c>
      <c r="C4">
        <v>7</v>
      </c>
      <c r="D4"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RefereeResponseForm</vt:lpstr>
      <vt:lpstr>Responses</vt:lpstr>
      <vt:lpstr>Requirements</vt:lpstr>
      <vt:lpstr>RefereeResponseForm!Print_Area</vt:lpstr>
      <vt:lpstr>RefereeResponseForm!Print_Titles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Zentz, Jason</dc:creator>
  <cp:lastModifiedBy>Sarah Logan Gardocki</cp:lastModifiedBy>
  <cp:lastPrinted>2023-05-30T17:31:27Z</cp:lastPrinted>
  <dcterms:created xsi:type="dcterms:W3CDTF">2017-10-03T19:52:32Z</dcterms:created>
  <dcterms:modified xsi:type="dcterms:W3CDTF">2023-06-01T17:05:09Z</dcterms:modified>
</cp:coreProperties>
</file>